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5 сессия\Реш. № 130 О внесен. изм. в местный бюджет\"/>
    </mc:Choice>
  </mc:AlternateContent>
  <xr:revisionPtr revIDLastSave="0" documentId="13_ncr:1_{BABA5714-72D6-410F-A1A6-129D342D24B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0" i="1" l="1"/>
  <c r="D68" i="1"/>
  <c r="D63" i="1"/>
  <c r="D58" i="1"/>
  <c r="D56" i="1"/>
  <c r="D53" i="1"/>
  <c r="D46" i="1"/>
  <c r="D44" i="1"/>
  <c r="D40" i="1"/>
  <c r="D34" i="1"/>
  <c r="D30" i="1"/>
  <c r="D28" i="1"/>
  <c r="D27" i="1"/>
  <c r="D20" i="1"/>
  <c r="D18" i="1"/>
</calcChain>
</file>

<file path=xl/sharedStrings.xml><?xml version="1.0" encoding="utf-8"?>
<sst xmlns="http://schemas.openxmlformats.org/spreadsheetml/2006/main" count="160" uniqueCount="82">
  <si>
    <t xml:space="preserve">                                                                                                                 ПРИЛОЖЕНИЕ  № 3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</si>
  <si>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</si>
  <si>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</si>
  <si>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</si>
  <si>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</si>
  <si>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>Распределение бюджетных ассигнований по разделам и подразделам классификации расходов бюджетов на 2026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</si>
  <si>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</si>
  <si>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</si>
  <si>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</si>
  <si>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</si>
  <si>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</si>
  <si>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</si>
  <si>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</si>
  <si>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</si>
  <si>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</si>
  <si>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</si>
  <si>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</si>
  <si>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</si>
  <si>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</si>
  <si>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</si>
  <si>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</si>
  <si>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</si>
  <si>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</si>
  <si>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</si>
  <si>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</si>
  <si>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</si>
  <si>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</si>
  <si>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</si>
  <si>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</si>
  <si>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</si>
  <si>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</si>
  <si>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</si>
  <si>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</si>
  <si>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</si>
  <si>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</si>
  <si>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</si>
  <si>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</si>
  <si>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</si>
  <si>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</si>
  <si>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</si>
  <si>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</si>
  <si>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</si>
  <si>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</si>
  <si>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</si>
  <si>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</si>
  <si>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</si>
  <si>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</si>
  <si>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</si>
  <si>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</si>
  <si>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</si>
  <si>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</si>
  <si>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</si>
  <si>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</si>
  <si>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</si>
  <si>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</si>
  <si>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</si>
  <si>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</si>
  <si>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</si>
  <si>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</si>
  <si>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</si>
  <si>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</si>
  <si>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</si>
  <si>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</si>
  <si>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</si>
  <si>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</si>
  <si>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</si>
  <si>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</si>
  <si>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</si>
  <si>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</si>
  <si>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</si>
  <si>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</si>
  <si>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</si>
  <si>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</si>
  <si>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</si>
  <si>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</si>
  <si>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</si>
  <si>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</si>
  <si>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</si>
  <si>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14</t>
  </si>
  <si>
    <t xml:space="preserve">                                                                                                                 от  13 августа 2026 года № 130</t>
  </si>
  <si>
    <t>».</t>
  </si>
  <si>
    <t xml:space="preserve">                                                                                                                   от 25 декабря 2025 года № 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</si>
</sst>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9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zoomScaleNormal="100" zoomScaleSheetLayoutView="100" zoomScalePageLayoutView="95" workbookViewId="0">
      <selection activeCell="A11" sqref="A11:D11"/>
    </sheetView>
  </sheetViews>
  <sheetFormatPr defaultColWidth="9.7109375" defaultRowHeight="13.9" customHeight="1" x14ac:dyDescent="0.25"/>
  <cols>
    <col min="1" max="1" width="83.42578125" customWidth="1"/>
    <col min="2" max="2" width="7.140625" style="7" customWidth="1"/>
    <col min="3" max="3" width="6.42578125" style="7" customWidth="1"/>
    <col min="4" max="4" width="13.5703125" style="8" customWidth="1"/>
    <col min="1023" max="1024" width="11.5703125" customWidth="1"/>
  </cols>
  <sheetData>
    <row r="1" spans="1:5" ht="18.75" x14ac:dyDescent="0.3">
      <c r="A1" s="6" t="s">
        <v>0</v>
      </c>
      <c r="B1" s="6"/>
      <c r="C1" s="6"/>
      <c r="D1" s="6"/>
      <c r="E1" s="9"/>
    </row>
    <row r="2" spans="1:5" ht="18.75" x14ac:dyDescent="0.3">
      <c r="A2" s="6" t="s">
        <v>1</v>
      </c>
      <c r="B2" s="6"/>
      <c r="C2" s="6"/>
      <c r="D2" s="6"/>
      <c r="E2" s="9"/>
    </row>
    <row r="3" spans="1:5" ht="18.75" x14ac:dyDescent="0.3">
      <c r="A3" s="6" t="s">
        <v>2</v>
      </c>
      <c r="B3" s="6"/>
      <c r="C3" s="6"/>
      <c r="D3" s="6"/>
      <c r="E3" s="9"/>
    </row>
    <row r="4" spans="1:5" ht="18.75" x14ac:dyDescent="0.3">
      <c r="A4" s="6" t="s">
        <v>3</v>
      </c>
      <c r="B4" s="6"/>
      <c r="C4" s="6"/>
      <c r="D4" s="6"/>
      <c r="E4" s="9"/>
    </row>
    <row r="5" spans="1:5" ht="18.75" x14ac:dyDescent="0.3">
      <c r="A5" s="6" t="s">
        <v>79</v>
      </c>
      <c r="B5" s="6"/>
      <c r="C5" s="6"/>
      <c r="D5" s="6"/>
      <c r="E5" s="9"/>
    </row>
    <row r="6" spans="1:5" ht="18.75" x14ac:dyDescent="0.3">
      <c r="A6" s="6"/>
      <c r="B6" s="6"/>
      <c r="C6" s="6"/>
      <c r="D6" s="6"/>
      <c r="E6" s="9"/>
    </row>
    <row r="7" spans="1:5" ht="18.75" x14ac:dyDescent="0.3">
      <c r="A7" s="6" t="s">
        <v>4</v>
      </c>
      <c r="B7" s="6"/>
      <c r="C7" s="6"/>
      <c r="D7" s="6"/>
      <c r="E7" s="9"/>
    </row>
    <row r="8" spans="1:5" ht="18.75" x14ac:dyDescent="0.3">
      <c r="A8" s="6" t="s">
        <v>1</v>
      </c>
      <c r="B8" s="6"/>
      <c r="C8" s="6"/>
      <c r="D8" s="6"/>
      <c r="E8" s="9"/>
    </row>
    <row r="9" spans="1:5" ht="18.75" x14ac:dyDescent="0.3">
      <c r="A9" s="6" t="s">
        <v>2</v>
      </c>
      <c r="B9" s="6"/>
      <c r="C9" s="6"/>
      <c r="D9" s="6"/>
      <c r="E9" s="9"/>
    </row>
    <row r="10" spans="1:5" ht="18.75" x14ac:dyDescent="0.3">
      <c r="A10" s="6" t="s">
        <v>3</v>
      </c>
      <c r="B10" s="6"/>
      <c r="C10" s="6"/>
      <c r="D10" s="6"/>
      <c r="E10" s="9"/>
    </row>
    <row r="11" spans="1:5" ht="19.7" customHeight="1" x14ac:dyDescent="0.3">
      <c r="A11" s="6" t="s">
        <v>81</v>
      </c>
      <c r="B11" s="6"/>
      <c r="C11" s="6"/>
      <c r="D11" s="6"/>
      <c r="E11" s="9"/>
    </row>
    <row r="12" spans="1:5" ht="18.75" x14ac:dyDescent="0.3">
      <c r="A12" s="10"/>
      <c r="B12" s="10"/>
      <c r="C12" s="10"/>
      <c r="D12" s="10"/>
      <c r="E12" s="9"/>
    </row>
    <row r="14" spans="1:5" ht="46.5" customHeight="1" x14ac:dyDescent="0.3">
      <c r="A14" s="5" t="s">
        <v>5</v>
      </c>
      <c r="B14" s="5"/>
      <c r="C14" s="5"/>
      <c r="D14" s="5"/>
    </row>
    <row r="15" spans="1:5" ht="15" x14ac:dyDescent="0.25">
      <c r="D15" s="11" t="s">
        <v>6</v>
      </c>
    </row>
    <row r="16" spans="1:5" ht="15" customHeight="1" x14ac:dyDescent="0.25">
      <c r="A16" s="4" t="s">
        <v>7</v>
      </c>
      <c r="B16" s="3" t="s">
        <v>8</v>
      </c>
      <c r="C16" s="3" t="s">
        <v>9</v>
      </c>
      <c r="D16" s="2" t="s">
        <v>10</v>
      </c>
    </row>
    <row r="17" spans="1:4" ht="15" x14ac:dyDescent="0.25">
      <c r="A17" s="4"/>
      <c r="B17" s="3"/>
      <c r="C17" s="3"/>
      <c r="D17" s="2"/>
    </row>
    <row r="18" spans="1:4" ht="27.4" customHeight="1" x14ac:dyDescent="0.25">
      <c r="A18" s="12" t="s">
        <v>11</v>
      </c>
      <c r="B18" s="13"/>
      <c r="C18" s="13"/>
      <c r="D18" s="14">
        <f>D20+D28+D30+D34+D44+D46+D53+D56+D58+D63+D68+D70+D40</f>
        <v>5756556.5999999987</v>
      </c>
    </row>
    <row r="19" spans="1:4" ht="18.95" customHeight="1" x14ac:dyDescent="0.25">
      <c r="A19" s="15" t="s">
        <v>12</v>
      </c>
      <c r="B19" s="16"/>
      <c r="C19" s="16"/>
      <c r="D19" s="14"/>
    </row>
    <row r="20" spans="1:4" ht="21.2" customHeight="1" x14ac:dyDescent="0.25">
      <c r="A20" s="12" t="s">
        <v>13</v>
      </c>
      <c r="B20" s="17" t="s">
        <v>14</v>
      </c>
      <c r="C20" s="17" t="s">
        <v>15</v>
      </c>
      <c r="D20" s="14">
        <f>D21+D22+D23+D24+D25+D26+D27</f>
        <v>379110.8</v>
      </c>
    </row>
    <row r="21" spans="1:4" ht="34.5" customHeight="1" x14ac:dyDescent="0.25">
      <c r="A21" s="15" t="s">
        <v>16</v>
      </c>
      <c r="B21" s="18" t="s">
        <v>14</v>
      </c>
      <c r="C21" s="18" t="s">
        <v>17</v>
      </c>
      <c r="D21" s="19">
        <v>3185.8</v>
      </c>
    </row>
    <row r="22" spans="1:4" ht="32.25" customHeight="1" x14ac:dyDescent="0.25">
      <c r="A22" s="15" t="s">
        <v>18</v>
      </c>
      <c r="B22" s="18" t="s">
        <v>14</v>
      </c>
      <c r="C22" s="18" t="s">
        <v>19</v>
      </c>
      <c r="D22" s="19">
        <v>7483.9</v>
      </c>
    </row>
    <row r="23" spans="1:4" ht="45.75" customHeight="1" x14ac:dyDescent="0.25">
      <c r="A23" s="20" t="s">
        <v>20</v>
      </c>
      <c r="B23" s="21" t="s">
        <v>14</v>
      </c>
      <c r="C23" s="21" t="s">
        <v>21</v>
      </c>
      <c r="D23" s="22">
        <v>171105.3</v>
      </c>
    </row>
    <row r="24" spans="1:4" ht="18.95" customHeight="1" x14ac:dyDescent="0.25">
      <c r="A24" s="15" t="s">
        <v>22</v>
      </c>
      <c r="B24" s="21" t="s">
        <v>14</v>
      </c>
      <c r="C24" s="21" t="s">
        <v>23</v>
      </c>
      <c r="D24" s="22">
        <v>89.3</v>
      </c>
    </row>
    <row r="25" spans="1:4" ht="32.25" customHeight="1" x14ac:dyDescent="0.25">
      <c r="A25" s="15" t="s">
        <v>24</v>
      </c>
      <c r="B25" s="21" t="s">
        <v>14</v>
      </c>
      <c r="C25" s="21" t="s">
        <v>25</v>
      </c>
      <c r="D25" s="22">
        <v>48589.4</v>
      </c>
    </row>
    <row r="26" spans="1:4" ht="19.7" customHeight="1" x14ac:dyDescent="0.25">
      <c r="A26" s="15" t="s">
        <v>26</v>
      </c>
      <c r="B26" s="21" t="s">
        <v>14</v>
      </c>
      <c r="C26" s="21">
        <v>11</v>
      </c>
      <c r="D26" s="22">
        <v>732</v>
      </c>
    </row>
    <row r="27" spans="1:4" ht="19.7" customHeight="1" x14ac:dyDescent="0.25">
      <c r="A27" s="15" t="s">
        <v>27</v>
      </c>
      <c r="B27" s="21" t="s">
        <v>14</v>
      </c>
      <c r="C27" s="21">
        <v>13</v>
      </c>
      <c r="D27" s="22">
        <f>148075.1-150</f>
        <v>147925.1</v>
      </c>
    </row>
    <row r="28" spans="1:4" ht="19.7" customHeight="1" x14ac:dyDescent="0.25">
      <c r="A28" s="12" t="s">
        <v>28</v>
      </c>
      <c r="B28" s="17" t="s">
        <v>17</v>
      </c>
      <c r="C28" s="17" t="s">
        <v>15</v>
      </c>
      <c r="D28" s="14">
        <f>D29</f>
        <v>40.4</v>
      </c>
    </row>
    <row r="29" spans="1:4" ht="19.7" customHeight="1" x14ac:dyDescent="0.25">
      <c r="A29" s="15" t="s">
        <v>29</v>
      </c>
      <c r="B29" s="21" t="s">
        <v>17</v>
      </c>
      <c r="C29" s="21" t="s">
        <v>21</v>
      </c>
      <c r="D29" s="22">
        <v>40.4</v>
      </c>
    </row>
    <row r="30" spans="1:4" ht="19.7" customHeight="1" x14ac:dyDescent="0.25">
      <c r="A30" s="12" t="s">
        <v>30</v>
      </c>
      <c r="B30" s="17" t="s">
        <v>19</v>
      </c>
      <c r="C30" s="17" t="s">
        <v>15</v>
      </c>
      <c r="D30" s="14">
        <f>D31+D32+D33</f>
        <v>97649.3</v>
      </c>
    </row>
    <row r="31" spans="1:4" ht="20.45" customHeight="1" x14ac:dyDescent="0.25">
      <c r="A31" s="15" t="s">
        <v>31</v>
      </c>
      <c r="B31" s="21" t="s">
        <v>19</v>
      </c>
      <c r="C31" s="21" t="s">
        <v>32</v>
      </c>
      <c r="D31" s="22">
        <v>500</v>
      </c>
    </row>
    <row r="32" spans="1:4" ht="35.25" customHeight="1" x14ac:dyDescent="0.25">
      <c r="A32" s="15" t="s">
        <v>33</v>
      </c>
      <c r="B32" s="21" t="s">
        <v>19</v>
      </c>
      <c r="C32" s="21" t="s">
        <v>34</v>
      </c>
      <c r="D32" s="22">
        <v>96660.3</v>
      </c>
    </row>
    <row r="33" spans="1:4" ht="33" customHeight="1" x14ac:dyDescent="0.25">
      <c r="A33" s="15" t="s">
        <v>35</v>
      </c>
      <c r="B33" s="21" t="s">
        <v>19</v>
      </c>
      <c r="C33" s="21">
        <v>14</v>
      </c>
      <c r="D33" s="22">
        <v>489</v>
      </c>
    </row>
    <row r="34" spans="1:4" ht="17.25" customHeight="1" x14ac:dyDescent="0.25">
      <c r="A34" s="12" t="s">
        <v>36</v>
      </c>
      <c r="B34" s="17" t="s">
        <v>21</v>
      </c>
      <c r="C34" s="17" t="s">
        <v>15</v>
      </c>
      <c r="D34" s="14">
        <f>D35+D36+D37+D38+D39</f>
        <v>173441.60000000003</v>
      </c>
    </row>
    <row r="35" spans="1:4" ht="17.25" customHeight="1" x14ac:dyDescent="0.25">
      <c r="A35" s="15" t="s">
        <v>37</v>
      </c>
      <c r="B35" s="21" t="s">
        <v>21</v>
      </c>
      <c r="C35" s="21" t="s">
        <v>23</v>
      </c>
      <c r="D35" s="22">
        <v>10709.7</v>
      </c>
    </row>
    <row r="36" spans="1:4" ht="17.25" customHeight="1" x14ac:dyDescent="0.25">
      <c r="A36" s="15" t="s">
        <v>38</v>
      </c>
      <c r="B36" s="21" t="s">
        <v>21</v>
      </c>
      <c r="C36" s="21" t="s">
        <v>39</v>
      </c>
      <c r="D36" s="22">
        <v>7894</v>
      </c>
    </row>
    <row r="37" spans="1:4" ht="17.25" customHeight="1" x14ac:dyDescent="0.25">
      <c r="A37" s="15" t="s">
        <v>40</v>
      </c>
      <c r="B37" s="21" t="s">
        <v>21</v>
      </c>
      <c r="C37" s="21" t="s">
        <v>32</v>
      </c>
      <c r="D37" s="22">
        <v>136093.1</v>
      </c>
    </row>
    <row r="38" spans="1:4" ht="17.25" customHeight="1" x14ac:dyDescent="0.25">
      <c r="A38" s="15" t="s">
        <v>41</v>
      </c>
      <c r="B38" s="21" t="s">
        <v>21</v>
      </c>
      <c r="C38" s="21">
        <v>10</v>
      </c>
      <c r="D38" s="22">
        <v>11106.7</v>
      </c>
    </row>
    <row r="39" spans="1:4" ht="17.25" customHeight="1" x14ac:dyDescent="0.25">
      <c r="A39" s="15" t="s">
        <v>42</v>
      </c>
      <c r="B39" s="21" t="s">
        <v>21</v>
      </c>
      <c r="C39" s="21">
        <v>12</v>
      </c>
      <c r="D39" s="22">
        <v>7638.1</v>
      </c>
    </row>
    <row r="40" spans="1:4" ht="19.7" customHeight="1" x14ac:dyDescent="0.25">
      <c r="A40" s="12" t="s">
        <v>43</v>
      </c>
      <c r="B40" s="17" t="s">
        <v>23</v>
      </c>
      <c r="C40" s="17" t="s">
        <v>15</v>
      </c>
      <c r="D40" s="14">
        <f>D41+D43+D42</f>
        <v>282078.40000000002</v>
      </c>
    </row>
    <row r="41" spans="1:4" ht="19.7" customHeight="1" x14ac:dyDescent="0.25">
      <c r="A41" s="15" t="s">
        <v>44</v>
      </c>
      <c r="B41" s="21" t="s">
        <v>23</v>
      </c>
      <c r="C41" s="21" t="s">
        <v>14</v>
      </c>
      <c r="D41" s="22">
        <v>48012.9</v>
      </c>
    </row>
    <row r="42" spans="1:4" ht="19.7" customHeight="1" x14ac:dyDescent="0.25">
      <c r="A42" s="15" t="s">
        <v>45</v>
      </c>
      <c r="B42" s="21" t="s">
        <v>23</v>
      </c>
      <c r="C42" s="21" t="s">
        <v>17</v>
      </c>
      <c r="D42" s="22">
        <v>228848.9</v>
      </c>
    </row>
    <row r="43" spans="1:4" ht="19.7" customHeight="1" x14ac:dyDescent="0.25">
      <c r="A43" s="15" t="s">
        <v>46</v>
      </c>
      <c r="B43" s="21" t="s">
        <v>23</v>
      </c>
      <c r="C43" s="21" t="s">
        <v>19</v>
      </c>
      <c r="D43" s="22">
        <v>5216.6000000000004</v>
      </c>
    </row>
    <row r="44" spans="1:4" ht="19.7" customHeight="1" x14ac:dyDescent="0.25">
      <c r="A44" s="12" t="s">
        <v>47</v>
      </c>
      <c r="B44" s="17" t="s">
        <v>25</v>
      </c>
      <c r="C44" s="17" t="s">
        <v>15</v>
      </c>
      <c r="D44" s="22">
        <f>D45</f>
        <v>65291</v>
      </c>
    </row>
    <row r="45" spans="1:4" ht="19.7" customHeight="1" x14ac:dyDescent="0.25">
      <c r="A45" s="15" t="s">
        <v>48</v>
      </c>
      <c r="B45" s="21" t="s">
        <v>25</v>
      </c>
      <c r="C45" s="21" t="s">
        <v>23</v>
      </c>
      <c r="D45" s="22">
        <v>65291</v>
      </c>
    </row>
    <row r="46" spans="1:4" ht="19.7" customHeight="1" x14ac:dyDescent="0.25">
      <c r="A46" s="12" t="s">
        <v>49</v>
      </c>
      <c r="B46" s="17" t="s">
        <v>50</v>
      </c>
      <c r="C46" s="17" t="s">
        <v>15</v>
      </c>
      <c r="D46" s="14">
        <f>SUM(D47:D52)</f>
        <v>3891904.6999999993</v>
      </c>
    </row>
    <row r="47" spans="1:4" ht="19.7" customHeight="1" x14ac:dyDescent="0.25">
      <c r="A47" s="15" t="s">
        <v>51</v>
      </c>
      <c r="B47" s="21" t="s">
        <v>50</v>
      </c>
      <c r="C47" s="21" t="s">
        <v>14</v>
      </c>
      <c r="D47" s="22">
        <v>1158909</v>
      </c>
    </row>
    <row r="48" spans="1:4" ht="19.7" customHeight="1" x14ac:dyDescent="0.25">
      <c r="A48" s="15" t="s">
        <v>52</v>
      </c>
      <c r="B48" s="21" t="s">
        <v>50</v>
      </c>
      <c r="C48" s="21" t="s">
        <v>17</v>
      </c>
      <c r="D48" s="22">
        <v>2161888.7999999998</v>
      </c>
    </row>
    <row r="49" spans="1:4" ht="19.7" customHeight="1" x14ac:dyDescent="0.25">
      <c r="A49" s="15" t="s">
        <v>53</v>
      </c>
      <c r="B49" s="21" t="s">
        <v>50</v>
      </c>
      <c r="C49" s="21" t="s">
        <v>19</v>
      </c>
      <c r="D49" s="22">
        <v>261262.3</v>
      </c>
    </row>
    <row r="50" spans="1:4" ht="19.7" customHeight="1" x14ac:dyDescent="0.25">
      <c r="A50" s="15" t="s">
        <v>54</v>
      </c>
      <c r="B50" s="21" t="s">
        <v>50</v>
      </c>
      <c r="C50" s="21" t="s">
        <v>23</v>
      </c>
      <c r="D50" s="22">
        <v>300</v>
      </c>
    </row>
    <row r="51" spans="1:4" ht="18.95" customHeight="1" x14ac:dyDescent="0.25">
      <c r="A51" s="15" t="s">
        <v>55</v>
      </c>
      <c r="B51" s="21" t="s">
        <v>50</v>
      </c>
      <c r="C51" s="21" t="s">
        <v>50</v>
      </c>
      <c r="D51" s="22">
        <v>31733.8</v>
      </c>
    </row>
    <row r="52" spans="1:4" ht="18.95" customHeight="1" x14ac:dyDescent="0.25">
      <c r="A52" s="15" t="s">
        <v>56</v>
      </c>
      <c r="B52" s="21" t="s">
        <v>50</v>
      </c>
      <c r="C52" s="21" t="s">
        <v>32</v>
      </c>
      <c r="D52" s="22">
        <v>277810.8</v>
      </c>
    </row>
    <row r="53" spans="1:4" ht="18.95" customHeight="1" x14ac:dyDescent="0.25">
      <c r="A53" s="12" t="s">
        <v>57</v>
      </c>
      <c r="B53" s="17" t="s">
        <v>39</v>
      </c>
      <c r="C53" s="17" t="s">
        <v>15</v>
      </c>
      <c r="D53" s="14">
        <f>SUM(D54:D55)</f>
        <v>195915.3</v>
      </c>
    </row>
    <row r="54" spans="1:4" ht="18" customHeight="1" x14ac:dyDescent="0.25">
      <c r="A54" s="15" t="s">
        <v>58</v>
      </c>
      <c r="B54" s="21" t="s">
        <v>39</v>
      </c>
      <c r="C54" s="21" t="s">
        <v>14</v>
      </c>
      <c r="D54" s="22">
        <v>142593.79999999999</v>
      </c>
    </row>
    <row r="55" spans="1:4" ht="18" customHeight="1" x14ac:dyDescent="0.25">
      <c r="A55" s="15" t="s">
        <v>59</v>
      </c>
      <c r="B55" s="21" t="s">
        <v>39</v>
      </c>
      <c r="C55" s="21" t="s">
        <v>21</v>
      </c>
      <c r="D55" s="22">
        <v>53321.5</v>
      </c>
    </row>
    <row r="56" spans="1:4" ht="18" customHeight="1" x14ac:dyDescent="0.25">
      <c r="A56" s="12" t="s">
        <v>60</v>
      </c>
      <c r="B56" s="17" t="s">
        <v>32</v>
      </c>
      <c r="C56" s="17" t="s">
        <v>15</v>
      </c>
      <c r="D56" s="14">
        <f>D57</f>
        <v>615</v>
      </c>
    </row>
    <row r="57" spans="1:4" ht="18" customHeight="1" x14ac:dyDescent="0.25">
      <c r="A57" s="15" t="s">
        <v>61</v>
      </c>
      <c r="B57" s="21" t="s">
        <v>32</v>
      </c>
      <c r="C57" s="21" t="s">
        <v>17</v>
      </c>
      <c r="D57" s="22">
        <v>615</v>
      </c>
    </row>
    <row r="58" spans="1:4" ht="18" customHeight="1" x14ac:dyDescent="0.25">
      <c r="A58" s="12" t="s">
        <v>62</v>
      </c>
      <c r="B58" s="17">
        <v>10</v>
      </c>
      <c r="C58" s="17" t="s">
        <v>15</v>
      </c>
      <c r="D58" s="14">
        <f>SUM(D59:D62)</f>
        <v>365675.4</v>
      </c>
    </row>
    <row r="59" spans="1:4" ht="18" customHeight="1" x14ac:dyDescent="0.25">
      <c r="A59" s="15" t="s">
        <v>63</v>
      </c>
      <c r="B59" s="21">
        <v>10</v>
      </c>
      <c r="C59" s="21" t="s">
        <v>14</v>
      </c>
      <c r="D59" s="22">
        <v>13776.8</v>
      </c>
    </row>
    <row r="60" spans="1:4" ht="18" customHeight="1" x14ac:dyDescent="0.25">
      <c r="A60" s="15" t="s">
        <v>64</v>
      </c>
      <c r="B60" s="21">
        <v>10</v>
      </c>
      <c r="C60" s="21" t="s">
        <v>19</v>
      </c>
      <c r="D60" s="22">
        <v>88965.4</v>
      </c>
    </row>
    <row r="61" spans="1:4" ht="18" customHeight="1" x14ac:dyDescent="0.25">
      <c r="A61" s="15" t="s">
        <v>65</v>
      </c>
      <c r="B61" s="21">
        <v>10</v>
      </c>
      <c r="C61" s="21" t="s">
        <v>21</v>
      </c>
      <c r="D61" s="22">
        <v>247944.2</v>
      </c>
    </row>
    <row r="62" spans="1:4" ht="18" customHeight="1" x14ac:dyDescent="0.25">
      <c r="A62" s="15" t="s">
        <v>66</v>
      </c>
      <c r="B62" s="21">
        <v>10</v>
      </c>
      <c r="C62" s="21" t="s">
        <v>25</v>
      </c>
      <c r="D62" s="22">
        <v>14989</v>
      </c>
    </row>
    <row r="63" spans="1:4" ht="18" customHeight="1" x14ac:dyDescent="0.25">
      <c r="A63" s="12" t="s">
        <v>67</v>
      </c>
      <c r="B63" s="17">
        <v>11</v>
      </c>
      <c r="C63" s="17" t="s">
        <v>15</v>
      </c>
      <c r="D63" s="14">
        <f>SUM(D64:D67)</f>
        <v>226639.09999999998</v>
      </c>
    </row>
    <row r="64" spans="1:4" ht="18" customHeight="1" x14ac:dyDescent="0.25">
      <c r="A64" s="15" t="s">
        <v>68</v>
      </c>
      <c r="B64" s="21">
        <v>11</v>
      </c>
      <c r="C64" s="21" t="s">
        <v>14</v>
      </c>
      <c r="D64" s="22">
        <v>20987.9</v>
      </c>
    </row>
    <row r="65" spans="1:4" ht="18" customHeight="1" x14ac:dyDescent="0.25">
      <c r="A65" s="15" t="s">
        <v>69</v>
      </c>
      <c r="B65" s="21">
        <v>11</v>
      </c>
      <c r="C65" s="21" t="s">
        <v>17</v>
      </c>
      <c r="D65" s="22">
        <v>3715.9</v>
      </c>
    </row>
    <row r="66" spans="1:4" ht="18" customHeight="1" x14ac:dyDescent="0.25">
      <c r="A66" s="15" t="s">
        <v>70</v>
      </c>
      <c r="B66" s="21" t="s">
        <v>71</v>
      </c>
      <c r="C66" s="21" t="s">
        <v>19</v>
      </c>
      <c r="D66" s="22">
        <v>193965.3</v>
      </c>
    </row>
    <row r="67" spans="1:4" ht="18" customHeight="1" x14ac:dyDescent="0.25">
      <c r="A67" s="15" t="s">
        <v>72</v>
      </c>
      <c r="B67" s="21">
        <v>11</v>
      </c>
      <c r="C67" s="21" t="s">
        <v>23</v>
      </c>
      <c r="D67" s="22">
        <v>7970</v>
      </c>
    </row>
    <row r="68" spans="1:4" ht="18" customHeight="1" x14ac:dyDescent="0.25">
      <c r="A68" s="12" t="s">
        <v>73</v>
      </c>
      <c r="B68" s="17">
        <v>13</v>
      </c>
      <c r="C68" s="17" t="s">
        <v>15</v>
      </c>
      <c r="D68" s="14">
        <f>D69</f>
        <v>500</v>
      </c>
    </row>
    <row r="69" spans="1:4" ht="18" customHeight="1" x14ac:dyDescent="0.25">
      <c r="A69" s="15" t="s">
        <v>74</v>
      </c>
      <c r="B69" s="21">
        <v>13</v>
      </c>
      <c r="C69" s="21" t="s">
        <v>14</v>
      </c>
      <c r="D69" s="22">
        <v>500</v>
      </c>
    </row>
    <row r="70" spans="1:4" ht="30.75" customHeight="1" x14ac:dyDescent="0.25">
      <c r="A70" s="23" t="s">
        <v>75</v>
      </c>
      <c r="B70" s="17">
        <v>14</v>
      </c>
      <c r="C70" s="17" t="s">
        <v>15</v>
      </c>
      <c r="D70" s="14">
        <f>D71+D72</f>
        <v>77695.600000000006</v>
      </c>
    </row>
    <row r="71" spans="1:4" ht="36.75" customHeight="1" x14ac:dyDescent="0.25">
      <c r="A71" s="24" t="s">
        <v>76</v>
      </c>
      <c r="B71" s="21">
        <v>14</v>
      </c>
      <c r="C71" s="21" t="s">
        <v>14</v>
      </c>
      <c r="D71" s="22">
        <v>5000</v>
      </c>
    </row>
    <row r="72" spans="1:4" ht="28.35" customHeight="1" x14ac:dyDescent="0.25">
      <c r="A72" s="24" t="s">
        <v>77</v>
      </c>
      <c r="B72" s="21" t="s">
        <v>78</v>
      </c>
      <c r="C72" s="21" t="s">
        <v>19</v>
      </c>
      <c r="D72" s="22">
        <v>72695.600000000006</v>
      </c>
    </row>
    <row r="73" spans="1:4" s="25" customFormat="1" ht="18.75" x14ac:dyDescent="0.3">
      <c r="B73" s="26"/>
      <c r="C73" s="26"/>
      <c r="D73" s="27" t="s">
        <v>80</v>
      </c>
    </row>
    <row r="74" spans="1:4" ht="25.9" customHeight="1" x14ac:dyDescent="0.25"/>
    <row r="75" spans="1:4" ht="25.9" customHeight="1" x14ac:dyDescent="0.3">
      <c r="A75" s="28"/>
    </row>
    <row r="76" spans="1:4" s="28" customFormat="1" ht="18.75" x14ac:dyDescent="0.3">
      <c r="B76" s="29"/>
      <c r="C76" s="1"/>
      <c r="D76" s="1"/>
    </row>
    <row r="78" spans="1:4" ht="15" x14ac:dyDescent="0.25"/>
    <row r="1048576" ht="15" x14ac:dyDescent="0.25"/>
  </sheetData>
  <mergeCells count="17">
    <mergeCell ref="C76:D76"/>
    <mergeCell ref="A11:D11"/>
    <mergeCell ref="A14:D14"/>
    <mergeCell ref="A16:A17"/>
    <mergeCell ref="B16:B17"/>
    <mergeCell ref="C16:C17"/>
    <mergeCell ref="D16:D17"/>
    <mergeCell ref="A6:D6"/>
    <mergeCell ref="A7:D7"/>
    <mergeCell ref="A8:D8"/>
    <mergeCell ref="A9:D9"/>
    <mergeCell ref="A10:D10"/>
    <mergeCell ref="A1:D1"/>
    <mergeCell ref="A2:D2"/>
    <mergeCell ref="A3:D3"/>
    <mergeCell ref="A4:D4"/>
    <mergeCell ref="A5:D5"/>
  </mergeCells>
  <pageMargins left="1.1811023622047245" right="0.51181102362204722" top="0.94488188976377963" bottom="0.74803149606299213" header="0.78740157480314965" footer="0.51181102362204722"/>
  <pageSetup paperSize="9" scale="70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266</cp:revision>
  <cp:lastPrinted>2026-08-13T09:07:29Z</cp:lastPrinted>
  <dcterms:created xsi:type="dcterms:W3CDTF">2020-01-22T08:48:10Z</dcterms:created>
  <dcterms:modified xsi:type="dcterms:W3CDTF">2026-08-13T09:07:32Z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